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<sst xmlns="http://schemas.openxmlformats.org/spreadsheetml/2006/main" count="18" uniqueCount="18">
  <si>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Calculating Practical Feasibility of Scanning Ipv6 Subnets</t>
  </si>
  <si>
    <t>Modify the values in green to your liking in order to determine the practical amount of time it will take to scan a network</t>
  </si>
  <si>
    <t>Total number of possible host ID's per Ipv6 subnet (/64)</t>
  </si>
  <si>
    <t xml:space="preserve"># of random bits in Ipv6 host address </t>
  </si>
  <si>
    <t>(64 if addresses are random, 48 if derived from 48-bit MAC address (:FFFE: is used))</t>
  </si>
  <si>
    <t># of truly random address possibilities per network segment</t>
  </si>
  <si>
    <t># of actual nodes on subnet</t>
  </si>
  <si>
    <t>One node for every</t>
  </si>
  <si>
    <t>addresses</t>
  </si>
  <si>
    <t># of probes sent/second by scanning tool</t>
  </si>
  <si>
    <t>Based on above, here is the breakdown:</t>
  </si>
  <si>
    <t># of seconds to find one node</t>
  </si>
  <si>
    <t># of minutes to find one node</t>
  </si>
  <si>
    <t># of hours to find one node</t>
  </si>
  <si>
    <t># of days to find one node</t>
  </si>
  <si>
    <t># of years to find one node (if actual node was last node found)</t>
  </si>
  <si>
    <t>Average number of years to find a single node</t>
  </si>
  <si>
    <t>(assumes one node will be found in ½ of possible addresses)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</si>
</sst>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4"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4" fontId="2" fillId="2" borderId="1" xfId="0" applyFont="1" applyFill="1" applyBorder="1" applyAlignment="1">
      <alignment/>
    </xf>
    <xf numFmtId="165" fontId="0" fillId="2" borderId="1" xfId="0" applyNumberFormat="1" applyFill="1" applyBorder="1" applyAlignment="1">
      <alignment/>
    </xf>
    <xf numFmtId="164" fontId="0" fillId="2" borderId="1" xfId="0" applyFill="1" applyBorder="1" applyAlignment="1">
      <alignment/>
    </xf>
    <xf numFmtId="166" fontId="0" fillId="0" borderId="0" xfId="0" applyNumberFormat="1" applyAlignment="1">
      <alignment/>
    </xf>
    <xf numFmtId="165" fontId="0" fillId="2" borderId="0" xfId="0" applyNumberFormat="1" applyFill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4" fontId="0" fillId="0" borderId="0" xfId="0" applyFont="1" applyAlignment="1">
      <alignment horizontal="right"/>
    </xf>
    <xf numFmtId="165" fontId="3" fillId="0" borderId="0" xfId="0" applyNumberFormat="1" applyFont="1" applyAlignment="1" applyProtection="1">
      <alignment/>
      <protection locked="0"/>
    </xf>
    <xf numFmtId="165" fontId="0" fillId="0" borderId="2" xfId="0" applyNumberFormat="1" applyBorder="1" applyAlignment="1">
      <alignment/>
    </xf>
    <xf numFmtId="166" fontId="0" fillId="0" borderId="3" xfId="0" applyNumberFormat="1" applyBorder="1" applyAlignment="1">
      <alignment/>
    </xf>
    <xf numFmtId="164" fontId="0" fillId="0" borderId="4" xfId="0" applyFont="1" applyBorder="1" applyAlignment="1">
      <alignment/>
    </xf>
    <xf numFmtId="165" fontId="0" fillId="0" borderId="5" xfId="0" applyNumberFormat="1" applyBorder="1" applyAlignment="1">
      <alignment/>
    </xf>
    <xf numFmtId="164" fontId="0" fillId="0" borderId="6" xfId="0" applyFont="1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showGridLines="0" tabSelected="1" workbookViewId="0" topLeftCell="A1">
      <selection activeCell="B7" sqref="B7"/>
    </sheetView>
  </sheetViews>
  <sheetFormatPr defaultColWidth="12.57421875" defaultRowHeight="12.75"/>
  <cols>
    <col min="1" max="1" width="17.00390625" style="0" customWidth="1"/>
    <col min="2" max="2" width="24.421875" style="0" customWidth="1"/>
    <col min="3" max="3" width="1.421875" style="0" customWidth="1"/>
    <col min="4" max="4" width="64.8515625" style="0" customWidth="1"/>
    <col min="5" max="16384" width="11.57421875" style="0" customWidth="1"/>
  </cols>
  <sheetData>
    <row r="1" spans="1:3" ht="17.25">
      <c r="A1" s="1" t="s">
        <v>0</v>
      </c>
      <c r="B1" s="2"/>
      <c r="C1" s="2"/>
    </row>
    <row r="2" spans="2:3" ht="12.75">
      <c r="B2" s="2"/>
      <c r="C2" s="2"/>
    </row>
    <row r="3" spans="1:4" ht="12.75">
      <c r="A3" s="3" t="s">
        <v>1</v>
      </c>
      <c r="B3" s="4"/>
      <c r="C3" s="4"/>
      <c r="D3" s="5"/>
    </row>
    <row r="4" spans="2:3" ht="12.75">
      <c r="B4" s="2"/>
      <c r="C4" s="2"/>
    </row>
    <row r="5" spans="2:4" ht="12.75">
      <c r="B5" s="2">
        <f>POWER(2,64)-2</f>
        <v>1.8446744073709552E+19</v>
      </c>
      <c r="C5" s="2"/>
      <c r="D5" t="s">
        <v>2</v>
      </c>
    </row>
    <row r="6" spans="2:3" ht="12.75">
      <c r="B6" s="6"/>
      <c r="C6" s="6"/>
    </row>
    <row r="7" spans="2:4" ht="12.75">
      <c r="B7" s="7">
        <v>64</v>
      </c>
      <c r="C7" s="6"/>
      <c r="D7" t="s">
        <v>3</v>
      </c>
    </row>
    <row r="8" spans="2:4" ht="12.75">
      <c r="B8" s="8"/>
      <c r="C8" s="6"/>
      <c r="D8" t="s">
        <v>4</v>
      </c>
    </row>
    <row r="9" spans="2:4" ht="12.75">
      <c r="B9" s="2">
        <f>POWER(2,B7)</f>
        <v>1.8446744073709552E+19</v>
      </c>
      <c r="C9" s="2"/>
      <c r="D9" t="s">
        <v>5</v>
      </c>
    </row>
    <row r="10" spans="2:3" ht="12.75">
      <c r="B10" s="6"/>
      <c r="C10" s="6"/>
    </row>
    <row r="11" spans="2:4" ht="12.75">
      <c r="B11" s="7">
        <v>512</v>
      </c>
      <c r="C11" s="6"/>
      <c r="D11" t="s">
        <v>6</v>
      </c>
    </row>
    <row r="12" spans="1:4" ht="12.75">
      <c r="A12" s="9" t="s">
        <v>7</v>
      </c>
      <c r="B12" s="2">
        <f>B9/B11</f>
        <v>36028797018963970</v>
      </c>
      <c r="C12" s="6"/>
      <c r="D12" t="s">
        <v>8</v>
      </c>
    </row>
    <row r="13" spans="2:4" ht="12.75">
      <c r="B13" s="7">
        <v>5000</v>
      </c>
      <c r="C13" s="2"/>
      <c r="D13" t="s">
        <v>9</v>
      </c>
    </row>
    <row r="14" spans="2:3" ht="12.75">
      <c r="B14" s="8"/>
      <c r="C14" s="2"/>
    </row>
    <row r="15" spans="2:3" ht="12.75">
      <c r="B15" s="10" t="s">
        <v>10</v>
      </c>
      <c r="C15" s="2"/>
    </row>
    <row r="16" spans="2:4" ht="12.75">
      <c r="B16" s="11">
        <f>B12/B13</f>
        <v>7205759403792.794</v>
      </c>
      <c r="C16" s="12"/>
      <c r="D16" s="13" t="s">
        <v>11</v>
      </c>
    </row>
    <row r="17" spans="2:4" ht="12.75">
      <c r="B17" s="14">
        <f>B16/60</f>
        <v>120095990063.21323</v>
      </c>
      <c r="C17" s="6"/>
      <c r="D17" s="15" t="s">
        <v>12</v>
      </c>
    </row>
    <row r="18" spans="2:4" ht="12.75">
      <c r="B18" s="14">
        <f>B17/60</f>
        <v>2001599834.386887</v>
      </c>
      <c r="C18" s="2"/>
      <c r="D18" s="15" t="s">
        <v>13</v>
      </c>
    </row>
    <row r="19" spans="2:4" ht="12.75">
      <c r="B19" s="14">
        <f>B18/24</f>
        <v>83399993.09945363</v>
      </c>
      <c r="C19" s="2"/>
      <c r="D19" s="15" t="s">
        <v>14</v>
      </c>
    </row>
    <row r="20" spans="2:4" ht="12.75">
      <c r="B20" s="14">
        <f>B19/365.25</f>
        <v>228336.73675415094</v>
      </c>
      <c r="C20" s="2"/>
      <c r="D20" s="15" t="s">
        <v>15</v>
      </c>
    </row>
    <row r="21" spans="2:4" ht="12.75">
      <c r="B21" s="14">
        <f>B20/2</f>
        <v>114168.36837707547</v>
      </c>
      <c r="C21" s="2"/>
      <c r="D21" s="15" t="s">
        <v>16</v>
      </c>
    </row>
    <row r="22" spans="2:4" ht="12.75">
      <c r="B22" s="16"/>
      <c r="C22" s="17"/>
      <c r="D22" s="18" t="s">
        <v>17</v>
      </c>
    </row>
  </sheetData>
  <sheetProtection sheet="1" select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Calculating Practical Feasibility of Scanning IPv6 Subnets</dc:title>
  <dc:subject/>
  <dc:creator>Colin </dc:creator>
  <cp:keywords>IPv6, ping, icmp, sweep</cp:keywords>
  <dc:description>Created by Colin Weaver, May 9,2011.
ITdojo, Inc.
colin at itdojo dot com
</dc:description>
  <cp:lastModifiedBy>Colin </cp:lastModifiedBy>
  <dcterms:created xsi:type="dcterms:W3CDTF">2011-05-07T23:23:22Z</dcterms:created>
  <dcterms:modified xsi:type="dcterms:W3CDTF">2011-05-09T13:01:24Z</dcterms:modified>
  <cp:category/>
  <cp:version/>
  <cp:contentType/>
  <cp:contentStatus/>
  <cp:revision>4</cp:revision>
</cp:coreProperties>
</file>